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stment Administration\INVTRUST\Portfolio Holdings\2025\06 June\"/>
    </mc:Choice>
  </mc:AlternateContent>
  <xr:revisionPtr revIDLastSave="0" documentId="13_ncr:1_{942D1CCA-EF57-4E71-95FC-F487C2FE11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GI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" l="1"/>
  <c r="A43" i="1" s="1"/>
  <c r="A44" i="1" s="1"/>
  <c r="G44" i="1"/>
  <c r="G43" i="1"/>
  <c r="G42" i="1"/>
  <c r="G41" i="1"/>
  <c r="G40" i="1"/>
  <c r="G39" i="1"/>
  <c r="G38" i="1"/>
  <c r="A5" i="1"/>
  <c r="A6" i="1" s="1"/>
  <c r="A7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<sst xmlns="http://schemas.openxmlformats.org/spreadsheetml/2006/main" count="309" uniqueCount="111">
  <si>
    <t>PORTFOLIO AS</t>
  </si>
  <si>
    <t>Fund ISIN</t>
  </si>
  <si>
    <t>FUND NAME</t>
  </si>
  <si>
    <t>SECURITY DESCRIPTION</t>
  </si>
  <si>
    <t>SHARES/</t>
  </si>
  <si>
    <t>BASE MARKET</t>
  </si>
  <si>
    <t>COUPON</t>
  </si>
  <si>
    <t>MATURITY DATE/</t>
  </si>
  <si>
    <t>PORTFOLIO</t>
  </si>
  <si>
    <t>LOCAL MARKET</t>
  </si>
  <si>
    <t xml:space="preserve">LOCAL </t>
  </si>
  <si>
    <t>COUNTRY</t>
  </si>
  <si>
    <t>OF DATE</t>
  </si>
  <si>
    <t>or</t>
  </si>
  <si>
    <t>PAR VALUE</t>
  </si>
  <si>
    <t>VALUE</t>
  </si>
  <si>
    <t>RATE / STRIKE</t>
  </si>
  <si>
    <t>EXPIRATION DATE</t>
  </si>
  <si>
    <t>BASE</t>
  </si>
  <si>
    <t>CURRENCY</t>
  </si>
  <si>
    <t>Fund CUSIP</t>
  </si>
  <si>
    <t>PRICE</t>
  </si>
  <si>
    <t>GBR</t>
  </si>
  <si>
    <t>DUNEDIN INCOME GROWTH INVESTMENT TRUST PLC</t>
  </si>
  <si>
    <t>FRA</t>
  </si>
  <si>
    <t>GB0003406096</t>
  </si>
  <si>
    <t>NLD</t>
  </si>
  <si>
    <t xml:space="preserve">SECURITY </t>
  </si>
  <si>
    <t>IDENTIFIER</t>
  </si>
  <si>
    <t>DNK</t>
  </si>
  <si>
    <t>SWE</t>
  </si>
  <si>
    <t>DEU</t>
  </si>
  <si>
    <t>BEL</t>
  </si>
  <si>
    <t>B929F46</t>
  </si>
  <si>
    <t>ASML HLDGS EUR</t>
  </si>
  <si>
    <t>GBP</t>
  </si>
  <si>
    <t>EUR</t>
  </si>
  <si>
    <t>BVGBWW9</t>
  </si>
  <si>
    <t>ASSURA GBP</t>
  </si>
  <si>
    <t>ASTRAZENECA USD</t>
  </si>
  <si>
    <t>BMHT025</t>
  </si>
  <si>
    <t>AZELIS GRP EUR</t>
  </si>
  <si>
    <t>B00FPT8</t>
  </si>
  <si>
    <t>CHESNARA GBP0.05</t>
  </si>
  <si>
    <t>BD3VFW7</t>
  </si>
  <si>
    <t>CONVATEC GRP GBP</t>
  </si>
  <si>
    <t>DIAGEO GBP28.935185</t>
  </si>
  <si>
    <t>B62G1B5</t>
  </si>
  <si>
    <t>EDENRED EUR</t>
  </si>
  <si>
    <t>GAMES WORKSHOP GROUP</t>
  </si>
  <si>
    <t>BJYRDP5</t>
  </si>
  <si>
    <t>GAZTRANSPORT EUR</t>
  </si>
  <si>
    <t>BKRC5K3</t>
  </si>
  <si>
    <t>GENUIT GRP GBP</t>
  </si>
  <si>
    <t>GENUS ORD GBP10</t>
  </si>
  <si>
    <t>BMX86B7</t>
  </si>
  <si>
    <t>HALEON  GBP</t>
  </si>
  <si>
    <t>BVZHXQ9</t>
  </si>
  <si>
    <t>HISCOX GBP</t>
  </si>
  <si>
    <t>BYT1DJ1</t>
  </si>
  <si>
    <t>INTERMED CAP GRP GBP</t>
  </si>
  <si>
    <t>B0SWJX3</t>
  </si>
  <si>
    <t>LONDON STOCK EXCHANG</t>
  </si>
  <si>
    <t>B4WFW71</t>
  </si>
  <si>
    <t>LONDONMETRIC GBP</t>
  </si>
  <si>
    <t>BKFB1C6</t>
  </si>
  <si>
    <t>M&amp;G GBP</t>
  </si>
  <si>
    <t>MERCEDES-BENZ EUR</t>
  </si>
  <si>
    <t>BDR05C0</t>
  </si>
  <si>
    <t>NATL GRID GBP</t>
  </si>
  <si>
    <t>BM8PJY7</t>
  </si>
  <si>
    <t>NATWEST GRP GBP</t>
  </si>
  <si>
    <t>BP6KMJ1</t>
  </si>
  <si>
    <t>NOVO NOR DKK</t>
  </si>
  <si>
    <t>DKK</t>
  </si>
  <si>
    <t>OXFORD INSTRUMENTS</t>
  </si>
  <si>
    <t>PRUDENTIAL GBP</t>
  </si>
  <si>
    <t>B2B0DG9</t>
  </si>
  <si>
    <t>RELX GBP</t>
  </si>
  <si>
    <t>B1W3VF5</t>
  </si>
  <si>
    <t>SIRIUS REAL ESTA GBP</t>
  </si>
  <si>
    <t>BYZDVK8</t>
  </si>
  <si>
    <t>SOFTCAT GBP</t>
  </si>
  <si>
    <t>TAYLOR WIMPEY ORD</t>
  </si>
  <si>
    <t>TELECOM PLUS ORD GBP</t>
  </si>
  <si>
    <t>B8C3BL0</t>
  </si>
  <si>
    <t>THE SAGE GBP</t>
  </si>
  <si>
    <t>B15C557</t>
  </si>
  <si>
    <t>TOTALENERGIES EUR</t>
  </si>
  <si>
    <t>B10RZP7</t>
  </si>
  <si>
    <t>UNILEVER GBP0.0311</t>
  </si>
  <si>
    <t>B1QH830</t>
  </si>
  <si>
    <t>VOLVO SEK NPV 'B'</t>
  </si>
  <si>
    <t>SEK</t>
  </si>
  <si>
    <t>WEIR GROUP ORD GBP</t>
  </si>
  <si>
    <t>UD4FCF9</t>
  </si>
  <si>
    <t>DIAGEO AUG25 PUT2000</t>
  </si>
  <si>
    <t>15/08/2025</t>
  </si>
  <si>
    <t>EQOGS GBP 0825 C177</t>
  </si>
  <si>
    <t>UD447C9</t>
  </si>
  <si>
    <t>HALEON AUG25 PUT400</t>
  </si>
  <si>
    <t>UDD18C4</t>
  </si>
  <si>
    <t>M&amp;G NOV25 CALL260</t>
  </si>
  <si>
    <t>21/11/2025</t>
  </si>
  <si>
    <t>UDF07DE</t>
  </si>
  <si>
    <t>NATIO JUL25 CALL1039</t>
  </si>
  <si>
    <t>18/07/2025</t>
  </si>
  <si>
    <t>UDCE6EB</t>
  </si>
  <si>
    <t>NATIO NOV25 CALL1080</t>
  </si>
  <si>
    <t>UDFC4C6</t>
  </si>
  <si>
    <t>UNILE AUG25 CALL4900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</si>
</sst>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mm/dd/yyyy"/>
    <numFmt numFmtId="165" formatCode="_-* #,##0_-;\-* #,##0_-;_-* &quot;-&quot;??_-;_-@_-"/>
    <numFmt numFmtId="166" formatCode="#,##0;\(#,##0\)"/>
    <numFmt numFmtId="167" formatCode="_-* #,##0.0000_-;\-* #,##0.0000_-;_-* &quot;-&quot;??_-;_-@_-"/>
    <numFmt numFmtId="168" formatCode="#,##0.00;\(#,##0.00\)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3" fillId="0" borderId="7" xfId="2" applyFont="1" applyBorder="1" applyAlignment="1">
      <alignment horizontal="right"/>
    </xf>
    <xf numFmtId="0" fontId="3" fillId="0" borderId="4" xfId="2" applyFont="1" applyBorder="1" applyAlignment="1">
      <alignment horizontal="righ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167" fontId="1" fillId="0" borderId="0" xfId="1" applyNumberFormat="1" applyFont="1"/>
    <xf numFmtId="165" fontId="1" fillId="0" borderId="0" xfId="0" applyNumberFormat="1" applyFont="1"/>
    <xf numFmtId="164" fontId="1" fillId="0" borderId="0" xfId="0" applyNumberFormat="1" applyFont="1"/>
    <xf numFmtId="166" fontId="1" fillId="0" borderId="0" xfId="1" applyNumberFormat="1" applyFont="1"/>
    <xf numFmtId="166" fontId="1" fillId="0" borderId="0" xfId="1" applyNumberFormat="1" applyFont="1" applyAlignment="1">
      <alignment horizontal="right"/>
    </xf>
    <xf numFmtId="43" fontId="1" fillId="0" borderId="0" xfId="0" applyNumberFormat="1" applyFont="1"/>
    <xf numFmtId="164" fontId="3" fillId="0" borderId="1" xfId="2" applyNumberFormat="1" applyFont="1" applyBorder="1" applyAlignment="1">
      <alignment horizontal="left"/>
    </xf>
    <xf numFmtId="0" fontId="3" fillId="0" borderId="1" xfId="2" applyFont="1" applyBorder="1" applyAlignment="1">
      <alignment horizontal="left"/>
    </xf>
    <xf numFmtId="165" fontId="3" fillId="0" borderId="2" xfId="1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43" fontId="3" fillId="0" borderId="3" xfId="1" applyFont="1" applyBorder="1" applyAlignment="1">
      <alignment horizontal="right"/>
    </xf>
    <xf numFmtId="164" fontId="3" fillId="0" borderId="1" xfId="2" applyNumberFormat="1" applyFont="1" applyBorder="1" applyAlignment="1">
      <alignment horizontal="right"/>
    </xf>
    <xf numFmtId="0" fontId="3" fillId="0" borderId="1" xfId="2" applyFont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43" fontId="1" fillId="0" borderId="0" xfId="1" applyFont="1"/>
    <xf numFmtId="164" fontId="3" fillId="0" borderId="4" xfId="2" applyNumberFormat="1" applyFont="1" applyBorder="1" applyAlignment="1">
      <alignment horizontal="left"/>
    </xf>
    <xf numFmtId="0" fontId="3" fillId="0" borderId="4" xfId="2" applyFont="1" applyBorder="1" applyAlignment="1">
      <alignment horizontal="left"/>
    </xf>
    <xf numFmtId="165" fontId="3" fillId="0" borderId="5" xfId="1" applyNumberFormat="1" applyFont="1" applyBorder="1" applyAlignment="1">
      <alignment horizontal="right"/>
    </xf>
    <xf numFmtId="165" fontId="3" fillId="0" borderId="4" xfId="1" applyNumberFormat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164" fontId="3" fillId="0" borderId="4" xfId="2" applyNumberFormat="1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right"/>
    </xf>
    <xf numFmtId="164" fontId="3" fillId="0" borderId="7" xfId="2" applyNumberFormat="1" applyFont="1" applyBorder="1" applyAlignment="1">
      <alignment horizontal="left"/>
    </xf>
    <xf numFmtId="0" fontId="3" fillId="0" borderId="7" xfId="2" applyFont="1" applyBorder="1" applyAlignment="1">
      <alignment horizontal="left"/>
    </xf>
    <xf numFmtId="0" fontId="5" fillId="0" borderId="7" xfId="2" applyFont="1" applyBorder="1" applyAlignment="1">
      <alignment horizontal="left"/>
    </xf>
    <xf numFmtId="165" fontId="1" fillId="0" borderId="0" xfId="1" applyNumberFormat="1" applyFont="1" applyAlignment="1">
      <alignment horizontal="right"/>
    </xf>
    <xf numFmtId="4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6" fillId="0" borderId="4" xfId="2" applyFont="1" applyBorder="1" applyAlignment="1">
      <alignment horizontal="left"/>
    </xf>
    <xf numFmtId="0" fontId="1" fillId="0" borderId="4" xfId="2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168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168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topLeftCell="A7" zoomScale="80" zoomScaleNormal="80" workbookViewId="0">
      <selection activeCell="E45" sqref="E45"/>
    </sheetView>
  </sheetViews>
  <sheetFormatPr defaultColWidth="9.28515625" defaultRowHeight="15" x14ac:dyDescent="0.25"/>
  <cols>
    <col min="1" max="1" width="17.5703125" style="4" bestFit="1" customWidth="1"/>
    <col min="2" max="2" width="17" style="5" bestFit="1" customWidth="1"/>
    <col min="3" max="3" width="51.42578125" style="6" bestFit="1" customWidth="1"/>
    <col min="4" max="4" width="15.42578125" style="5" customWidth="1"/>
    <col min="5" max="5" width="37" style="6" customWidth="1"/>
    <col min="6" max="6" width="15.28515625" style="32" customWidth="1"/>
    <col min="7" max="7" width="18.7109375" style="32" customWidth="1"/>
    <col min="8" max="8" width="17.5703125" style="33" customWidth="1"/>
    <col min="9" max="9" width="20.42578125" style="34" customWidth="1"/>
    <col min="10" max="10" width="14.42578125" style="1" customWidth="1"/>
    <col min="11" max="11" width="19.28515625" style="32" customWidth="1"/>
    <col min="12" max="12" width="12.5703125" style="1" bestFit="1" customWidth="1"/>
    <col min="13" max="13" width="11.42578125" style="1" bestFit="1" customWidth="1"/>
    <col min="14" max="14" width="9.28515625" style="21"/>
    <col min="15" max="16384" width="9.28515625" style="6"/>
  </cols>
  <sheetData>
    <row r="1" spans="1:15" x14ac:dyDescent="0.25">
      <c r="A1" s="13" t="s">
        <v>0</v>
      </c>
      <c r="B1" s="14" t="s">
        <v>1</v>
      </c>
      <c r="C1" s="14" t="s">
        <v>2</v>
      </c>
      <c r="D1" s="14" t="s">
        <v>27</v>
      </c>
      <c r="E1" s="14" t="s">
        <v>3</v>
      </c>
      <c r="F1" s="15" t="s">
        <v>4</v>
      </c>
      <c r="G1" s="16" t="s">
        <v>5</v>
      </c>
      <c r="H1" s="17" t="s">
        <v>6</v>
      </c>
      <c r="I1" s="18" t="s">
        <v>7</v>
      </c>
      <c r="J1" s="19" t="s">
        <v>8</v>
      </c>
      <c r="K1" s="20" t="s">
        <v>9</v>
      </c>
      <c r="L1" s="19" t="s">
        <v>10</v>
      </c>
      <c r="M1" s="19" t="s">
        <v>11</v>
      </c>
    </row>
    <row r="2" spans="1:15" x14ac:dyDescent="0.25">
      <c r="A2" s="22" t="s">
        <v>12</v>
      </c>
      <c r="B2" s="23" t="s">
        <v>13</v>
      </c>
      <c r="C2" s="23"/>
      <c r="D2" s="23" t="s">
        <v>28</v>
      </c>
      <c r="E2" s="23"/>
      <c r="F2" s="24" t="s">
        <v>14</v>
      </c>
      <c r="G2" s="25" t="s">
        <v>15</v>
      </c>
      <c r="H2" s="26" t="s">
        <v>16</v>
      </c>
      <c r="I2" s="27" t="s">
        <v>17</v>
      </c>
      <c r="J2" s="3" t="s">
        <v>18</v>
      </c>
      <c r="K2" s="28" t="s">
        <v>15</v>
      </c>
      <c r="L2" s="3" t="s">
        <v>19</v>
      </c>
      <c r="M2" s="3"/>
    </row>
    <row r="3" spans="1:15" x14ac:dyDescent="0.25">
      <c r="A3" s="29"/>
      <c r="B3" s="30" t="s">
        <v>20</v>
      </c>
      <c r="C3" s="31"/>
      <c r="D3" s="35"/>
      <c r="E3" s="36"/>
      <c r="F3" s="24"/>
      <c r="G3" s="25"/>
      <c r="H3" s="26" t="s">
        <v>21</v>
      </c>
      <c r="I3" s="27"/>
      <c r="J3" s="3" t="s">
        <v>19</v>
      </c>
      <c r="K3" s="28"/>
      <c r="L3" s="3"/>
      <c r="M3" s="2"/>
    </row>
    <row r="4" spans="1:15" x14ac:dyDescent="0.25">
      <c r="A4" s="4">
        <v>45838</v>
      </c>
      <c r="B4" s="5" t="s">
        <v>25</v>
      </c>
      <c r="C4" s="6" t="s">
        <v>23</v>
      </c>
      <c r="D4" s="37" t="s">
        <v>33</v>
      </c>
      <c r="E4" s="37" t="s">
        <v>34</v>
      </c>
      <c r="F4" s="38">
        <v>15776</v>
      </c>
      <c r="G4" s="38">
        <v>9156945.0099999998</v>
      </c>
      <c r="H4" s="38">
        <v>0</v>
      </c>
      <c r="I4" s="39"/>
      <c r="J4" s="37" t="s">
        <v>35</v>
      </c>
      <c r="K4" s="38">
        <v>10689817.6</v>
      </c>
      <c r="L4" s="37" t="s">
        <v>36</v>
      </c>
      <c r="M4" s="1" t="s">
        <v>26</v>
      </c>
      <c r="N4" s="7"/>
      <c r="O4" s="8"/>
    </row>
    <row r="5" spans="1:15" x14ac:dyDescent="0.25">
      <c r="A5" s="4">
        <f>A4</f>
        <v>45838</v>
      </c>
      <c r="B5" s="5" t="s">
        <v>25</v>
      </c>
      <c r="C5" s="6" t="s">
        <v>23</v>
      </c>
      <c r="D5" s="37" t="s">
        <v>37</v>
      </c>
      <c r="E5" s="37" t="s">
        <v>38</v>
      </c>
      <c r="F5" s="38">
        <v>12422917</v>
      </c>
      <c r="G5" s="38">
        <v>6242515.79</v>
      </c>
      <c r="H5" s="38">
        <v>0</v>
      </c>
      <c r="I5" s="39"/>
      <c r="J5" s="37" t="s">
        <v>35</v>
      </c>
      <c r="K5" s="38">
        <v>6242515.79</v>
      </c>
      <c r="L5" s="37" t="s">
        <v>35</v>
      </c>
      <c r="M5" s="1" t="s">
        <v>22</v>
      </c>
      <c r="N5" s="7"/>
      <c r="O5" s="8"/>
    </row>
    <row r="6" spans="1:15" x14ac:dyDescent="0.25">
      <c r="A6" s="4">
        <f t="shared" ref="A6:A44" si="0">A5</f>
        <v>45838</v>
      </c>
      <c r="B6" s="5" t="s">
        <v>25</v>
      </c>
      <c r="C6" s="6" t="s">
        <v>23</v>
      </c>
      <c r="D6" s="37">
        <v>989529</v>
      </c>
      <c r="E6" s="37" t="s">
        <v>39</v>
      </c>
      <c r="F6" s="38">
        <v>125896</v>
      </c>
      <c r="G6" s="38">
        <v>12740675.199999999</v>
      </c>
      <c r="H6" s="38">
        <v>0</v>
      </c>
      <c r="I6" s="39"/>
      <c r="J6" s="37" t="s">
        <v>35</v>
      </c>
      <c r="K6" s="38">
        <v>12740675.199999999</v>
      </c>
      <c r="L6" s="37" t="s">
        <v>35</v>
      </c>
      <c r="M6" s="1" t="s">
        <v>22</v>
      </c>
      <c r="N6" s="7"/>
      <c r="O6" s="8"/>
    </row>
    <row r="7" spans="1:15" x14ac:dyDescent="0.25">
      <c r="A7" s="4">
        <f t="shared" si="0"/>
        <v>45838</v>
      </c>
      <c r="B7" s="5" t="s">
        <v>25</v>
      </c>
      <c r="C7" s="6" t="s">
        <v>23</v>
      </c>
      <c r="D7" s="37" t="s">
        <v>40</v>
      </c>
      <c r="E7" s="37" t="s">
        <v>41</v>
      </c>
      <c r="F7" s="38">
        <v>573993</v>
      </c>
      <c r="G7" s="38">
        <v>6647580.4000000004</v>
      </c>
      <c r="H7" s="38">
        <v>0</v>
      </c>
      <c r="I7" s="39"/>
      <c r="J7" s="37" t="s">
        <v>35</v>
      </c>
      <c r="K7" s="38">
        <v>7760385.3600000003</v>
      </c>
      <c r="L7" s="37" t="s">
        <v>36</v>
      </c>
      <c r="M7" s="1" t="s">
        <v>32</v>
      </c>
      <c r="N7" s="7"/>
      <c r="O7" s="8"/>
    </row>
    <row r="8" spans="1:15" x14ac:dyDescent="0.25">
      <c r="A8" s="4">
        <f t="shared" si="0"/>
        <v>45838</v>
      </c>
      <c r="B8" s="5" t="s">
        <v>25</v>
      </c>
      <c r="C8" s="6" t="s">
        <v>23</v>
      </c>
      <c r="D8" s="37" t="s">
        <v>42</v>
      </c>
      <c r="E8" s="37" t="s">
        <v>43</v>
      </c>
      <c r="F8" s="38">
        <v>5279084</v>
      </c>
      <c r="G8" s="38">
        <v>15784461.16</v>
      </c>
      <c r="H8" s="38">
        <v>0</v>
      </c>
      <c r="I8" s="39"/>
      <c r="J8" s="37" t="s">
        <v>35</v>
      </c>
      <c r="K8" s="38">
        <v>15784461.16</v>
      </c>
      <c r="L8" s="37" t="s">
        <v>35</v>
      </c>
      <c r="M8" s="1" t="s">
        <v>22</v>
      </c>
      <c r="N8" s="7"/>
      <c r="O8" s="8"/>
    </row>
    <row r="9" spans="1:15" x14ac:dyDescent="0.25">
      <c r="A9" s="4">
        <f t="shared" si="0"/>
        <v>45838</v>
      </c>
      <c r="B9" s="5" t="s">
        <v>25</v>
      </c>
      <c r="C9" s="6" t="s">
        <v>23</v>
      </c>
      <c r="D9" s="37" t="s">
        <v>44</v>
      </c>
      <c r="E9" s="37" t="s">
        <v>45</v>
      </c>
      <c r="F9" s="38">
        <v>5166475</v>
      </c>
      <c r="G9" s="38">
        <v>14889780.949999999</v>
      </c>
      <c r="H9" s="38">
        <v>0</v>
      </c>
      <c r="I9" s="39"/>
      <c r="J9" s="37" t="s">
        <v>35</v>
      </c>
      <c r="K9" s="38">
        <v>14889780.949999999</v>
      </c>
      <c r="L9" s="37" t="s">
        <v>35</v>
      </c>
      <c r="M9" s="1" t="s">
        <v>22</v>
      </c>
      <c r="N9" s="7"/>
      <c r="O9" s="8"/>
    </row>
    <row r="10" spans="1:15" x14ac:dyDescent="0.25">
      <c r="A10" s="4">
        <f>A9</f>
        <v>45838</v>
      </c>
      <c r="B10" s="5" t="s">
        <v>25</v>
      </c>
      <c r="C10" s="6" t="s">
        <v>23</v>
      </c>
      <c r="D10" s="37">
        <v>237400</v>
      </c>
      <c r="E10" s="37" t="s">
        <v>46</v>
      </c>
      <c r="F10" s="38">
        <v>773737</v>
      </c>
      <c r="G10" s="38">
        <v>14140043.68</v>
      </c>
      <c r="H10" s="38">
        <v>0</v>
      </c>
      <c r="I10" s="39"/>
      <c r="J10" s="37" t="s">
        <v>35</v>
      </c>
      <c r="K10" s="38">
        <v>14140043.68</v>
      </c>
      <c r="L10" s="37" t="s">
        <v>35</v>
      </c>
      <c r="M10" s="1" t="s">
        <v>22</v>
      </c>
      <c r="N10" s="7"/>
      <c r="O10" s="8"/>
    </row>
    <row r="11" spans="1:15" x14ac:dyDescent="0.25">
      <c r="A11" s="4">
        <f t="shared" si="0"/>
        <v>45838</v>
      </c>
      <c r="B11" s="5" t="s">
        <v>25</v>
      </c>
      <c r="C11" s="6" t="s">
        <v>23</v>
      </c>
      <c r="D11" s="37" t="s">
        <v>47</v>
      </c>
      <c r="E11" s="37" t="s">
        <v>48</v>
      </c>
      <c r="F11" s="38">
        <v>355131</v>
      </c>
      <c r="G11" s="38">
        <v>7985428.0899999999</v>
      </c>
      <c r="H11" s="38">
        <v>0</v>
      </c>
      <c r="I11" s="39"/>
      <c r="J11" s="37" t="s">
        <v>35</v>
      </c>
      <c r="K11" s="38">
        <v>9322188.75</v>
      </c>
      <c r="L11" s="37" t="s">
        <v>36</v>
      </c>
      <c r="M11" s="1" t="s">
        <v>24</v>
      </c>
      <c r="N11" s="7"/>
      <c r="O11" s="8"/>
    </row>
    <row r="12" spans="1:15" x14ac:dyDescent="0.25">
      <c r="A12" s="4">
        <f t="shared" si="0"/>
        <v>45838</v>
      </c>
      <c r="B12" s="5" t="s">
        <v>25</v>
      </c>
      <c r="C12" s="6" t="s">
        <v>23</v>
      </c>
      <c r="D12" s="37">
        <v>371847</v>
      </c>
      <c r="E12" s="37" t="s">
        <v>49</v>
      </c>
      <c r="F12" s="38">
        <v>69402</v>
      </c>
      <c r="G12" s="38">
        <v>11257004.4</v>
      </c>
      <c r="H12" s="38">
        <v>0</v>
      </c>
      <c r="I12" s="39"/>
      <c r="J12" s="37" t="s">
        <v>35</v>
      </c>
      <c r="K12" s="38">
        <v>11257004.4</v>
      </c>
      <c r="L12" s="37" t="s">
        <v>35</v>
      </c>
      <c r="M12" s="1" t="s">
        <v>22</v>
      </c>
      <c r="N12" s="7"/>
      <c r="O12" s="8"/>
    </row>
    <row r="13" spans="1:15" x14ac:dyDescent="0.25">
      <c r="A13" s="4">
        <f t="shared" si="0"/>
        <v>45838</v>
      </c>
      <c r="B13" s="5" t="s">
        <v>25</v>
      </c>
      <c r="C13" s="6" t="s">
        <v>23</v>
      </c>
      <c r="D13" s="37" t="s">
        <v>50</v>
      </c>
      <c r="E13" s="37" t="s">
        <v>51</v>
      </c>
      <c r="F13" s="38">
        <v>78114</v>
      </c>
      <c r="G13" s="38">
        <v>11254732.57</v>
      </c>
      <c r="H13" s="38">
        <v>0</v>
      </c>
      <c r="I13" s="39"/>
      <c r="J13" s="37" t="s">
        <v>35</v>
      </c>
      <c r="K13" s="38">
        <v>13138774.800000001</v>
      </c>
      <c r="L13" s="37" t="s">
        <v>36</v>
      </c>
      <c r="M13" s="1" t="s">
        <v>24</v>
      </c>
      <c r="N13" s="7"/>
      <c r="O13" s="8"/>
    </row>
    <row r="14" spans="1:15" x14ac:dyDescent="0.25">
      <c r="A14" s="4">
        <f t="shared" si="0"/>
        <v>45838</v>
      </c>
      <c r="B14" s="5" t="s">
        <v>25</v>
      </c>
      <c r="C14" s="6" t="s">
        <v>23</v>
      </c>
      <c r="D14" s="37" t="s">
        <v>52</v>
      </c>
      <c r="E14" s="37" t="s">
        <v>53</v>
      </c>
      <c r="F14" s="38">
        <v>2717226</v>
      </c>
      <c r="G14" s="38">
        <v>10678698.18</v>
      </c>
      <c r="H14" s="38">
        <v>0</v>
      </c>
      <c r="I14" s="39"/>
      <c r="J14" s="37" t="s">
        <v>35</v>
      </c>
      <c r="K14" s="38">
        <v>10678698.18</v>
      </c>
      <c r="L14" s="37" t="s">
        <v>35</v>
      </c>
      <c r="M14" s="1" t="s">
        <v>22</v>
      </c>
      <c r="N14" s="7"/>
      <c r="O14" s="8"/>
    </row>
    <row r="15" spans="1:15" x14ac:dyDescent="0.25">
      <c r="A15" s="4">
        <f t="shared" si="0"/>
        <v>45838</v>
      </c>
      <c r="B15" s="5" t="s">
        <v>25</v>
      </c>
      <c r="C15" s="6" t="s">
        <v>23</v>
      </c>
      <c r="D15" s="37">
        <v>207458</v>
      </c>
      <c r="E15" s="37" t="s">
        <v>54</v>
      </c>
      <c r="F15" s="38">
        <v>661263</v>
      </c>
      <c r="G15" s="38">
        <v>13489765.199999999</v>
      </c>
      <c r="H15" s="38">
        <v>0</v>
      </c>
      <c r="I15" s="39"/>
      <c r="J15" s="37" t="s">
        <v>35</v>
      </c>
      <c r="K15" s="38">
        <v>13489765.199999999</v>
      </c>
      <c r="L15" s="37" t="s">
        <v>35</v>
      </c>
      <c r="M15" s="1" t="s">
        <v>22</v>
      </c>
      <c r="N15" s="7"/>
      <c r="O15" s="8"/>
    </row>
    <row r="16" spans="1:15" x14ac:dyDescent="0.25">
      <c r="A16" s="4">
        <f t="shared" si="0"/>
        <v>45838</v>
      </c>
      <c r="B16" s="5" t="s">
        <v>25</v>
      </c>
      <c r="C16" s="6" t="s">
        <v>23</v>
      </c>
      <c r="D16" s="37" t="s">
        <v>55</v>
      </c>
      <c r="E16" s="37" t="s">
        <v>56</v>
      </c>
      <c r="F16" s="38">
        <v>4130000</v>
      </c>
      <c r="G16" s="38">
        <v>15458590</v>
      </c>
      <c r="H16" s="38">
        <v>0</v>
      </c>
      <c r="I16" s="39"/>
      <c r="J16" s="37" t="s">
        <v>35</v>
      </c>
      <c r="K16" s="38">
        <v>15458590</v>
      </c>
      <c r="L16" s="37" t="s">
        <v>35</v>
      </c>
      <c r="M16" s="1" t="s">
        <v>22</v>
      </c>
      <c r="N16" s="7"/>
      <c r="O16" s="8"/>
    </row>
    <row r="17" spans="1:15" x14ac:dyDescent="0.25">
      <c r="A17" s="4">
        <f t="shared" si="0"/>
        <v>45838</v>
      </c>
      <c r="B17" s="5" t="s">
        <v>25</v>
      </c>
      <c r="C17" s="6" t="s">
        <v>23</v>
      </c>
      <c r="D17" s="37" t="s">
        <v>57</v>
      </c>
      <c r="E17" s="37" t="s">
        <v>58</v>
      </c>
      <c r="F17" s="38">
        <v>1130766</v>
      </c>
      <c r="G17" s="38">
        <v>14191113.300000001</v>
      </c>
      <c r="H17" s="38">
        <v>0</v>
      </c>
      <c r="I17" s="39"/>
      <c r="J17" s="37" t="s">
        <v>35</v>
      </c>
      <c r="K17" s="38">
        <v>14191113.300000001</v>
      </c>
      <c r="L17" s="37" t="s">
        <v>35</v>
      </c>
      <c r="M17" s="1" t="s">
        <v>22</v>
      </c>
      <c r="N17" s="7"/>
      <c r="O17" s="8"/>
    </row>
    <row r="18" spans="1:15" x14ac:dyDescent="0.25">
      <c r="A18" s="4">
        <f t="shared" si="0"/>
        <v>45838</v>
      </c>
      <c r="B18" s="5" t="s">
        <v>25</v>
      </c>
      <c r="C18" s="6" t="s">
        <v>23</v>
      </c>
      <c r="D18" s="37" t="s">
        <v>59</v>
      </c>
      <c r="E18" s="37" t="s">
        <v>60</v>
      </c>
      <c r="F18" s="38">
        <v>477088</v>
      </c>
      <c r="G18" s="38">
        <v>9193485.7599999998</v>
      </c>
      <c r="H18" s="38">
        <v>0</v>
      </c>
      <c r="I18" s="39"/>
      <c r="J18" s="37" t="s">
        <v>35</v>
      </c>
      <c r="K18" s="38">
        <v>9193485.7599999998</v>
      </c>
      <c r="L18" s="37" t="s">
        <v>35</v>
      </c>
      <c r="M18" s="1" t="s">
        <v>22</v>
      </c>
      <c r="N18" s="7"/>
      <c r="O18" s="8"/>
    </row>
    <row r="19" spans="1:15" x14ac:dyDescent="0.25">
      <c r="A19" s="4">
        <f t="shared" si="0"/>
        <v>45838</v>
      </c>
      <c r="B19" s="5" t="s">
        <v>25</v>
      </c>
      <c r="C19" s="6" t="s">
        <v>23</v>
      </c>
      <c r="D19" s="37" t="s">
        <v>61</v>
      </c>
      <c r="E19" s="37" t="s">
        <v>62</v>
      </c>
      <c r="F19" s="38">
        <v>177453</v>
      </c>
      <c r="G19" s="38">
        <v>18863253.899999999</v>
      </c>
      <c r="H19" s="38">
        <v>0</v>
      </c>
      <c r="I19" s="39"/>
      <c r="J19" s="37" t="s">
        <v>35</v>
      </c>
      <c r="K19" s="38">
        <v>18863253.899999999</v>
      </c>
      <c r="L19" s="37" t="s">
        <v>35</v>
      </c>
      <c r="M19" s="1" t="s">
        <v>22</v>
      </c>
      <c r="N19" s="7"/>
      <c r="O19" s="8"/>
    </row>
    <row r="20" spans="1:15" x14ac:dyDescent="0.25">
      <c r="A20" s="4">
        <f t="shared" si="0"/>
        <v>45838</v>
      </c>
      <c r="B20" s="5" t="s">
        <v>25</v>
      </c>
      <c r="C20" s="6" t="s">
        <v>23</v>
      </c>
      <c r="D20" s="37" t="s">
        <v>63</v>
      </c>
      <c r="E20" s="37" t="s">
        <v>64</v>
      </c>
      <c r="F20" s="38">
        <v>4490000</v>
      </c>
      <c r="G20" s="38">
        <v>9114700</v>
      </c>
      <c r="H20" s="38">
        <v>0</v>
      </c>
      <c r="I20" s="39"/>
      <c r="J20" s="37" t="s">
        <v>35</v>
      </c>
      <c r="K20" s="38">
        <v>9114700</v>
      </c>
      <c r="L20" s="37" t="s">
        <v>35</v>
      </c>
      <c r="M20" s="1" t="s">
        <v>22</v>
      </c>
      <c r="N20" s="7"/>
      <c r="O20" s="8"/>
    </row>
    <row r="21" spans="1:15" x14ac:dyDescent="0.25">
      <c r="A21" s="4">
        <f t="shared" si="0"/>
        <v>45838</v>
      </c>
      <c r="B21" s="5" t="s">
        <v>25</v>
      </c>
      <c r="C21" s="6" t="s">
        <v>23</v>
      </c>
      <c r="D21" s="37" t="s">
        <v>65</v>
      </c>
      <c r="E21" s="37" t="s">
        <v>66</v>
      </c>
      <c r="F21" s="38">
        <v>6098753</v>
      </c>
      <c r="G21" s="38">
        <v>15673795.210000001</v>
      </c>
      <c r="H21" s="38">
        <v>0</v>
      </c>
      <c r="I21" s="39"/>
      <c r="J21" s="37" t="s">
        <v>35</v>
      </c>
      <c r="K21" s="38">
        <v>15673795.210000001</v>
      </c>
      <c r="L21" s="37" t="s">
        <v>35</v>
      </c>
      <c r="M21" s="1" t="s">
        <v>22</v>
      </c>
      <c r="N21" s="7"/>
      <c r="O21" s="8"/>
    </row>
    <row r="22" spans="1:15" x14ac:dyDescent="0.25">
      <c r="A22" s="4">
        <f t="shared" si="0"/>
        <v>45838</v>
      </c>
      <c r="B22" s="5" t="s">
        <v>25</v>
      </c>
      <c r="C22" s="6" t="s">
        <v>23</v>
      </c>
      <c r="D22" s="37">
        <v>5529027</v>
      </c>
      <c r="E22" s="37" t="s">
        <v>67</v>
      </c>
      <c r="F22" s="38">
        <v>200954</v>
      </c>
      <c r="G22" s="38">
        <v>8561287.6400000006</v>
      </c>
      <c r="H22" s="38">
        <v>0</v>
      </c>
      <c r="I22" s="39"/>
      <c r="J22" s="37" t="s">
        <v>35</v>
      </c>
      <c r="K22" s="38">
        <v>9994447.1899999995</v>
      </c>
      <c r="L22" s="37" t="s">
        <v>36</v>
      </c>
      <c r="M22" s="1" t="s">
        <v>31</v>
      </c>
      <c r="N22" s="7"/>
      <c r="O22" s="8"/>
    </row>
    <row r="23" spans="1:15" x14ac:dyDescent="0.25">
      <c r="A23" s="4">
        <f t="shared" si="0"/>
        <v>45838</v>
      </c>
      <c r="B23" s="5" t="s">
        <v>25</v>
      </c>
      <c r="C23" s="6" t="s">
        <v>23</v>
      </c>
      <c r="D23" s="37" t="s">
        <v>68</v>
      </c>
      <c r="E23" s="37" t="s">
        <v>69</v>
      </c>
      <c r="F23" s="38">
        <v>2631725</v>
      </c>
      <c r="G23" s="38">
        <v>27935760.879999999</v>
      </c>
      <c r="H23" s="38">
        <v>0</v>
      </c>
      <c r="I23" s="39"/>
      <c r="J23" s="37" t="s">
        <v>35</v>
      </c>
      <c r="K23" s="38">
        <v>27935760.879999999</v>
      </c>
      <c r="L23" s="37" t="s">
        <v>35</v>
      </c>
      <c r="M23" s="1" t="s">
        <v>22</v>
      </c>
      <c r="N23" s="7"/>
      <c r="O23" s="8"/>
    </row>
    <row r="24" spans="1:15" x14ac:dyDescent="0.25">
      <c r="A24" s="4">
        <f t="shared" si="0"/>
        <v>45838</v>
      </c>
      <c r="B24" s="5" t="s">
        <v>25</v>
      </c>
      <c r="C24" s="6" t="s">
        <v>23</v>
      </c>
      <c r="D24" s="37" t="s">
        <v>70</v>
      </c>
      <c r="E24" s="37" t="s">
        <v>71</v>
      </c>
      <c r="F24" s="38">
        <v>4119532</v>
      </c>
      <c r="G24" s="38">
        <v>21067286.649999999</v>
      </c>
      <c r="H24" s="38">
        <v>0</v>
      </c>
      <c r="I24" s="39"/>
      <c r="J24" s="37" t="s">
        <v>35</v>
      </c>
      <c r="K24" s="38">
        <v>21067286.649999999</v>
      </c>
      <c r="L24" s="37" t="s">
        <v>35</v>
      </c>
      <c r="M24" s="1" t="s">
        <v>22</v>
      </c>
      <c r="N24" s="7"/>
      <c r="O24" s="8"/>
    </row>
    <row r="25" spans="1:15" x14ac:dyDescent="0.25">
      <c r="A25" s="4">
        <f t="shared" si="0"/>
        <v>45838</v>
      </c>
      <c r="B25" s="5" t="s">
        <v>25</v>
      </c>
      <c r="C25" s="6" t="s">
        <v>23</v>
      </c>
      <c r="D25" s="37" t="s">
        <v>72</v>
      </c>
      <c r="E25" s="37" t="s">
        <v>73</v>
      </c>
      <c r="F25" s="38">
        <v>162926</v>
      </c>
      <c r="G25" s="38">
        <v>8254141.6500000004</v>
      </c>
      <c r="H25" s="38">
        <v>0</v>
      </c>
      <c r="I25" s="39"/>
      <c r="J25" s="37" t="s">
        <v>35</v>
      </c>
      <c r="K25" s="38">
        <v>71891097.5</v>
      </c>
      <c r="L25" s="37" t="s">
        <v>74</v>
      </c>
      <c r="M25" s="1" t="s">
        <v>29</v>
      </c>
      <c r="N25" s="7"/>
      <c r="O25" s="8"/>
    </row>
    <row r="26" spans="1:15" x14ac:dyDescent="0.25">
      <c r="A26" s="4">
        <f t="shared" si="0"/>
        <v>45838</v>
      </c>
      <c r="B26" s="5" t="s">
        <v>25</v>
      </c>
      <c r="C26" s="6" t="s">
        <v>23</v>
      </c>
      <c r="D26" s="37">
        <v>665045</v>
      </c>
      <c r="E26" s="37" t="s">
        <v>75</v>
      </c>
      <c r="F26" s="38">
        <v>559713</v>
      </c>
      <c r="G26" s="38">
        <v>10612158.48</v>
      </c>
      <c r="H26" s="38">
        <v>0</v>
      </c>
      <c r="I26" s="39"/>
      <c r="J26" s="37" t="s">
        <v>35</v>
      </c>
      <c r="K26" s="38">
        <v>10612158.48</v>
      </c>
      <c r="L26" s="37" t="s">
        <v>35</v>
      </c>
      <c r="M26" s="1" t="s">
        <v>22</v>
      </c>
      <c r="N26" s="7"/>
      <c r="O26" s="8"/>
    </row>
    <row r="27" spans="1:15" x14ac:dyDescent="0.25">
      <c r="A27" s="4">
        <f t="shared" si="0"/>
        <v>45838</v>
      </c>
      <c r="B27" s="5" t="s">
        <v>25</v>
      </c>
      <c r="C27" s="6" t="s">
        <v>23</v>
      </c>
      <c r="D27" s="37">
        <v>709954</v>
      </c>
      <c r="E27" s="37" t="s">
        <v>76</v>
      </c>
      <c r="F27" s="38">
        <v>1876885</v>
      </c>
      <c r="G27" s="38">
        <v>17128452.510000002</v>
      </c>
      <c r="H27" s="38">
        <v>0</v>
      </c>
      <c r="I27" s="39"/>
      <c r="J27" s="37" t="s">
        <v>35</v>
      </c>
      <c r="K27" s="38">
        <v>17128452.510000002</v>
      </c>
      <c r="L27" s="37" t="s">
        <v>35</v>
      </c>
      <c r="M27" s="1" t="s">
        <v>22</v>
      </c>
      <c r="N27" s="7"/>
      <c r="O27" s="8"/>
    </row>
    <row r="28" spans="1:15" x14ac:dyDescent="0.25">
      <c r="A28" s="4">
        <f t="shared" si="0"/>
        <v>45838</v>
      </c>
      <c r="B28" s="5" t="s">
        <v>25</v>
      </c>
      <c r="C28" s="6" t="s">
        <v>23</v>
      </c>
      <c r="D28" s="37" t="s">
        <v>77</v>
      </c>
      <c r="E28" s="37" t="s">
        <v>78</v>
      </c>
      <c r="F28" s="38">
        <v>583167</v>
      </c>
      <c r="G28" s="38">
        <v>22953453.120000001</v>
      </c>
      <c r="H28" s="38">
        <v>0</v>
      </c>
      <c r="I28" s="39"/>
      <c r="J28" s="37" t="s">
        <v>35</v>
      </c>
      <c r="K28" s="38">
        <v>22953453.120000001</v>
      </c>
      <c r="L28" s="37" t="s">
        <v>35</v>
      </c>
      <c r="M28" s="1" t="s">
        <v>22</v>
      </c>
      <c r="N28" s="7"/>
      <c r="O28" s="8"/>
    </row>
    <row r="29" spans="1:15" x14ac:dyDescent="0.25">
      <c r="A29" s="4">
        <f t="shared" si="0"/>
        <v>45838</v>
      </c>
      <c r="B29" s="5" t="s">
        <v>25</v>
      </c>
      <c r="C29" s="6" t="s">
        <v>23</v>
      </c>
      <c r="D29" s="37" t="s">
        <v>79</v>
      </c>
      <c r="E29" s="37" t="s">
        <v>80</v>
      </c>
      <c r="F29" s="38">
        <v>13778219</v>
      </c>
      <c r="G29" s="38">
        <v>13426874.42</v>
      </c>
      <c r="H29" s="38">
        <v>0</v>
      </c>
      <c r="I29" s="39"/>
      <c r="J29" s="37" t="s">
        <v>35</v>
      </c>
      <c r="K29" s="38">
        <v>13426874.42</v>
      </c>
      <c r="L29" s="37" t="s">
        <v>35</v>
      </c>
      <c r="M29" s="1" t="s">
        <v>22</v>
      </c>
      <c r="N29" s="7"/>
      <c r="O29" s="8"/>
    </row>
    <row r="30" spans="1:15" x14ac:dyDescent="0.25">
      <c r="A30" s="4">
        <f t="shared" si="0"/>
        <v>45838</v>
      </c>
      <c r="B30" s="5" t="s">
        <v>25</v>
      </c>
      <c r="C30" s="6" t="s">
        <v>23</v>
      </c>
      <c r="D30" s="37" t="s">
        <v>81</v>
      </c>
      <c r="E30" s="37" t="s">
        <v>82</v>
      </c>
      <c r="F30" s="38">
        <v>607094</v>
      </c>
      <c r="G30" s="38">
        <v>10423803.98</v>
      </c>
      <c r="H30" s="38">
        <v>0</v>
      </c>
      <c r="I30" s="39"/>
      <c r="J30" s="37" t="s">
        <v>35</v>
      </c>
      <c r="K30" s="38">
        <v>10423803.98</v>
      </c>
      <c r="L30" s="37" t="s">
        <v>35</v>
      </c>
      <c r="M30" s="1" t="s">
        <v>22</v>
      </c>
      <c r="N30" s="7"/>
      <c r="O30" s="8"/>
    </row>
    <row r="31" spans="1:15" x14ac:dyDescent="0.25">
      <c r="A31" s="4">
        <f t="shared" si="0"/>
        <v>45838</v>
      </c>
      <c r="B31" s="5" t="s">
        <v>25</v>
      </c>
      <c r="C31" s="6" t="s">
        <v>23</v>
      </c>
      <c r="D31" s="37">
        <v>878230</v>
      </c>
      <c r="E31" s="37" t="s">
        <v>83</v>
      </c>
      <c r="F31" s="38">
        <v>11308438</v>
      </c>
      <c r="G31" s="38">
        <v>13428770.130000001</v>
      </c>
      <c r="H31" s="38">
        <v>0</v>
      </c>
      <c r="I31" s="39"/>
      <c r="J31" s="37" t="s">
        <v>35</v>
      </c>
      <c r="K31" s="38">
        <v>13428770.130000001</v>
      </c>
      <c r="L31" s="37" t="s">
        <v>35</v>
      </c>
      <c r="M31" s="1" t="s">
        <v>22</v>
      </c>
      <c r="N31" s="7"/>
      <c r="O31" s="8"/>
    </row>
    <row r="32" spans="1:15" x14ac:dyDescent="0.25">
      <c r="A32" s="4">
        <f t="shared" si="0"/>
        <v>45838</v>
      </c>
      <c r="B32" s="5" t="s">
        <v>25</v>
      </c>
      <c r="C32" s="6" t="s">
        <v>23</v>
      </c>
      <c r="D32" s="37">
        <v>879471</v>
      </c>
      <c r="E32" s="37" t="s">
        <v>84</v>
      </c>
      <c r="F32" s="38">
        <v>506105</v>
      </c>
      <c r="G32" s="38">
        <v>9777948.5999999996</v>
      </c>
      <c r="H32" s="38">
        <v>0</v>
      </c>
      <c r="I32" s="39"/>
      <c r="J32" s="37" t="s">
        <v>35</v>
      </c>
      <c r="K32" s="38">
        <v>9777948.5999999996</v>
      </c>
      <c r="L32" s="37" t="s">
        <v>35</v>
      </c>
      <c r="M32" s="1" t="s">
        <v>22</v>
      </c>
      <c r="N32" s="7"/>
      <c r="O32" s="8"/>
    </row>
    <row r="33" spans="1:15" x14ac:dyDescent="0.25">
      <c r="A33" s="4">
        <f t="shared" si="0"/>
        <v>45838</v>
      </c>
      <c r="B33" s="5" t="s">
        <v>25</v>
      </c>
      <c r="C33" s="6" t="s">
        <v>23</v>
      </c>
      <c r="D33" s="37" t="s">
        <v>85</v>
      </c>
      <c r="E33" s="37" t="s">
        <v>86</v>
      </c>
      <c r="F33" s="38">
        <v>1057080</v>
      </c>
      <c r="G33" s="38">
        <v>13218785.4</v>
      </c>
      <c r="H33" s="38">
        <v>0</v>
      </c>
      <c r="I33" s="39"/>
      <c r="J33" s="37" t="s">
        <v>35</v>
      </c>
      <c r="K33" s="38">
        <v>13218785.4</v>
      </c>
      <c r="L33" s="37" t="s">
        <v>35</v>
      </c>
      <c r="M33" s="1" t="s">
        <v>22</v>
      </c>
      <c r="N33" s="7"/>
      <c r="O33" s="8"/>
    </row>
    <row r="34" spans="1:15" x14ac:dyDescent="0.25">
      <c r="A34" s="4">
        <f t="shared" si="0"/>
        <v>45838</v>
      </c>
      <c r="B34" s="5" t="s">
        <v>25</v>
      </c>
      <c r="C34" s="6" t="s">
        <v>23</v>
      </c>
      <c r="D34" s="37" t="s">
        <v>87</v>
      </c>
      <c r="E34" s="37" t="s">
        <v>88</v>
      </c>
      <c r="F34" s="38">
        <v>610714</v>
      </c>
      <c r="G34" s="38">
        <v>27255610.239999998</v>
      </c>
      <c r="H34" s="38">
        <v>0</v>
      </c>
      <c r="I34" s="39"/>
      <c r="J34" s="37" t="s">
        <v>35</v>
      </c>
      <c r="K34" s="38">
        <v>31818199.399999999</v>
      </c>
      <c r="L34" s="37" t="s">
        <v>36</v>
      </c>
      <c r="M34" s="1" t="s">
        <v>24</v>
      </c>
      <c r="N34" s="7"/>
      <c r="O34" s="8"/>
    </row>
    <row r="35" spans="1:15" x14ac:dyDescent="0.25">
      <c r="A35" s="4">
        <f t="shared" si="0"/>
        <v>45838</v>
      </c>
      <c r="B35" s="5" t="s">
        <v>25</v>
      </c>
      <c r="C35" s="6" t="s">
        <v>23</v>
      </c>
      <c r="D35" s="37" t="s">
        <v>89</v>
      </c>
      <c r="E35" s="37" t="s">
        <v>90</v>
      </c>
      <c r="F35" s="38">
        <v>255427</v>
      </c>
      <c r="G35" s="38">
        <v>11300090.48</v>
      </c>
      <c r="H35" s="38">
        <v>0</v>
      </c>
      <c r="I35" s="39"/>
      <c r="J35" s="37" t="s">
        <v>35</v>
      </c>
      <c r="K35" s="38">
        <v>11300090.48</v>
      </c>
      <c r="L35" s="37" t="s">
        <v>35</v>
      </c>
      <c r="M35" s="1" t="s">
        <v>22</v>
      </c>
      <c r="N35" s="7"/>
      <c r="O35" s="8"/>
    </row>
    <row r="36" spans="1:15" x14ac:dyDescent="0.25">
      <c r="A36" s="4">
        <f t="shared" si="0"/>
        <v>45838</v>
      </c>
      <c r="B36" s="5" t="s">
        <v>25</v>
      </c>
      <c r="C36" s="6" t="s">
        <v>23</v>
      </c>
      <c r="D36" s="37" t="s">
        <v>91</v>
      </c>
      <c r="E36" s="37" t="s">
        <v>92</v>
      </c>
      <c r="F36" s="38">
        <v>451955</v>
      </c>
      <c r="G36" s="38">
        <v>9194862.4199999999</v>
      </c>
      <c r="H36" s="38">
        <v>0</v>
      </c>
      <c r="I36" s="39"/>
      <c r="J36" s="37" t="s">
        <v>35</v>
      </c>
      <c r="K36" s="38">
        <v>120084443.5</v>
      </c>
      <c r="L36" s="37" t="s">
        <v>93</v>
      </c>
      <c r="M36" s="1" t="s">
        <v>30</v>
      </c>
      <c r="N36" s="7"/>
      <c r="O36" s="8"/>
    </row>
    <row r="37" spans="1:15" x14ac:dyDescent="0.25">
      <c r="A37" s="4">
        <f t="shared" si="0"/>
        <v>45838</v>
      </c>
      <c r="B37" s="5" t="s">
        <v>25</v>
      </c>
      <c r="C37" s="6" t="s">
        <v>23</v>
      </c>
      <c r="D37" s="37">
        <v>946580</v>
      </c>
      <c r="E37" s="37" t="s">
        <v>94</v>
      </c>
      <c r="F37" s="38">
        <v>408647</v>
      </c>
      <c r="G37" s="38">
        <v>10175310.300000001</v>
      </c>
      <c r="H37" s="38">
        <v>0</v>
      </c>
      <c r="I37" s="39"/>
      <c r="J37" s="37" t="s">
        <v>35</v>
      </c>
      <c r="K37" s="38">
        <v>10175310.300000001</v>
      </c>
      <c r="L37" s="37" t="s">
        <v>35</v>
      </c>
      <c r="M37" s="1" t="s">
        <v>22</v>
      </c>
      <c r="N37" s="7"/>
      <c r="O37" s="8"/>
    </row>
    <row r="38" spans="1:15" x14ac:dyDescent="0.25">
      <c r="A38" s="4">
        <f t="shared" si="0"/>
        <v>45838</v>
      </c>
      <c r="B38" s="5" t="s">
        <v>25</v>
      </c>
      <c r="C38" s="6" t="s">
        <v>23</v>
      </c>
      <c r="D38" s="40" t="s">
        <v>95</v>
      </c>
      <c r="E38" s="40" t="s">
        <v>96</v>
      </c>
      <c r="F38" s="41">
        <v>-135</v>
      </c>
      <c r="G38" s="41">
        <f>K38</f>
        <v>-237370.5</v>
      </c>
      <c r="H38" s="42">
        <v>2000</v>
      </c>
      <c r="I38" s="42" t="s">
        <v>97</v>
      </c>
      <c r="J38" s="40" t="s">
        <v>35</v>
      </c>
      <c r="K38" s="41">
        <v>-237370.5</v>
      </c>
      <c r="L38" s="40" t="s">
        <v>35</v>
      </c>
      <c r="M38" s="1" t="s">
        <v>22</v>
      </c>
      <c r="O38" s="8"/>
    </row>
    <row r="39" spans="1:15" x14ac:dyDescent="0.25">
      <c r="A39" s="4">
        <f t="shared" si="0"/>
        <v>45838</v>
      </c>
      <c r="B39" s="5" t="s">
        <v>25</v>
      </c>
      <c r="C39" s="6" t="s">
        <v>23</v>
      </c>
      <c r="D39" s="40">
        <v>2722697442</v>
      </c>
      <c r="E39" s="40" t="s">
        <v>98</v>
      </c>
      <c r="F39" s="41">
        <v>-11000</v>
      </c>
      <c r="G39" s="41">
        <f t="shared" ref="G39:G44" si="1">K39</f>
        <v>-11463.16</v>
      </c>
      <c r="H39" s="42">
        <v>177</v>
      </c>
      <c r="I39" s="42" t="s">
        <v>97</v>
      </c>
      <c r="J39" s="40" t="s">
        <v>35</v>
      </c>
      <c r="K39" s="41">
        <v>-11463.16</v>
      </c>
      <c r="L39" s="40" t="s">
        <v>35</v>
      </c>
      <c r="M39" s="1" t="s">
        <v>22</v>
      </c>
    </row>
    <row r="40" spans="1:15" x14ac:dyDescent="0.25">
      <c r="A40" s="4">
        <f t="shared" si="0"/>
        <v>45838</v>
      </c>
      <c r="B40" s="5" t="s">
        <v>25</v>
      </c>
      <c r="C40" s="6" t="s">
        <v>23</v>
      </c>
      <c r="D40" s="40" t="s">
        <v>99</v>
      </c>
      <c r="E40" s="40" t="s">
        <v>100</v>
      </c>
      <c r="F40" s="41">
        <v>-570</v>
      </c>
      <c r="G40" s="41">
        <f t="shared" si="1"/>
        <v>-162621</v>
      </c>
      <c r="H40" s="42">
        <v>400</v>
      </c>
      <c r="I40" s="42" t="s">
        <v>97</v>
      </c>
      <c r="J40" s="40" t="s">
        <v>35</v>
      </c>
      <c r="K40" s="41">
        <v>-162621</v>
      </c>
      <c r="L40" s="40" t="s">
        <v>35</v>
      </c>
      <c r="M40" s="1" t="s">
        <v>22</v>
      </c>
    </row>
    <row r="41" spans="1:15" x14ac:dyDescent="0.25">
      <c r="A41" s="4">
        <f t="shared" si="0"/>
        <v>45838</v>
      </c>
      <c r="B41" s="5" t="s">
        <v>25</v>
      </c>
      <c r="C41" s="6" t="s">
        <v>23</v>
      </c>
      <c r="D41" s="40" t="s">
        <v>101</v>
      </c>
      <c r="E41" s="40" t="s">
        <v>102</v>
      </c>
      <c r="F41" s="41">
        <v>-1225</v>
      </c>
      <c r="G41" s="41">
        <f t="shared" si="1"/>
        <v>-118224.75</v>
      </c>
      <c r="H41" s="42">
        <v>260</v>
      </c>
      <c r="I41" s="42" t="s">
        <v>103</v>
      </c>
      <c r="J41" s="40" t="s">
        <v>35</v>
      </c>
      <c r="K41" s="41">
        <v>-118224.75</v>
      </c>
      <c r="L41" s="40" t="s">
        <v>35</v>
      </c>
      <c r="M41" s="1" t="s">
        <v>22</v>
      </c>
    </row>
    <row r="42" spans="1:15" x14ac:dyDescent="0.25">
      <c r="A42" s="4">
        <f t="shared" si="0"/>
        <v>45838</v>
      </c>
      <c r="B42" s="5" t="s">
        <v>25</v>
      </c>
      <c r="C42" s="6" t="s">
        <v>23</v>
      </c>
      <c r="D42" s="40" t="s">
        <v>104</v>
      </c>
      <c r="E42" s="40" t="s">
        <v>105</v>
      </c>
      <c r="F42" s="41">
        <v>-510</v>
      </c>
      <c r="G42" s="41">
        <f t="shared" si="1"/>
        <v>-168045</v>
      </c>
      <c r="H42" s="42">
        <v>1039</v>
      </c>
      <c r="I42" s="42" t="s">
        <v>106</v>
      </c>
      <c r="J42" s="40" t="s">
        <v>35</v>
      </c>
      <c r="K42" s="41">
        <v>-168045</v>
      </c>
      <c r="L42" s="40" t="s">
        <v>35</v>
      </c>
      <c r="M42" s="1" t="s">
        <v>22</v>
      </c>
    </row>
    <row r="43" spans="1:15" x14ac:dyDescent="0.25">
      <c r="A43" s="4">
        <f t="shared" si="0"/>
        <v>45838</v>
      </c>
      <c r="B43" s="5" t="s">
        <v>25</v>
      </c>
      <c r="C43" s="6" t="s">
        <v>23</v>
      </c>
      <c r="D43" s="40" t="s">
        <v>107</v>
      </c>
      <c r="E43" s="40" t="s">
        <v>108</v>
      </c>
      <c r="F43" s="41">
        <v>-420</v>
      </c>
      <c r="G43" s="41">
        <f t="shared" si="1"/>
        <v>-171108</v>
      </c>
      <c r="H43" s="42">
        <v>1080</v>
      </c>
      <c r="I43" s="42" t="s">
        <v>103</v>
      </c>
      <c r="J43" s="40" t="s">
        <v>35</v>
      </c>
      <c r="K43" s="41">
        <v>-171108</v>
      </c>
      <c r="L43" s="40" t="s">
        <v>35</v>
      </c>
      <c r="M43" s="1" t="s">
        <v>22</v>
      </c>
    </row>
    <row r="44" spans="1:15" x14ac:dyDescent="0.25">
      <c r="A44" s="4">
        <f t="shared" si="0"/>
        <v>45838</v>
      </c>
      <c r="B44" s="5" t="s">
        <v>25</v>
      </c>
      <c r="C44" s="6" t="s">
        <v>23</v>
      </c>
      <c r="D44" s="40" t="s">
        <v>109</v>
      </c>
      <c r="E44" s="40" t="s">
        <v>110</v>
      </c>
      <c r="F44" s="41">
        <v>-45</v>
      </c>
      <c r="G44" s="41">
        <f t="shared" si="1"/>
        <v>-3361.5</v>
      </c>
      <c r="H44" s="42">
        <v>4900</v>
      </c>
      <c r="I44" s="42" t="s">
        <v>97</v>
      </c>
      <c r="J44" s="40" t="s">
        <v>35</v>
      </c>
      <c r="K44" s="41">
        <v>-3361.5</v>
      </c>
      <c r="L44" s="40" t="s">
        <v>35</v>
      </c>
      <c r="M44" s="1" t="s">
        <v>22</v>
      </c>
    </row>
    <row r="45" spans="1:15" x14ac:dyDescent="0.25">
      <c r="F45" s="10"/>
      <c r="G45" s="10"/>
      <c r="H45" s="12"/>
      <c r="I45" s="9"/>
      <c r="K45" s="11"/>
    </row>
    <row r="46" spans="1:15" x14ac:dyDescent="0.25">
      <c r="F46" s="10"/>
      <c r="G46" s="10"/>
      <c r="H46" s="12"/>
      <c r="I46" s="9"/>
      <c r="K46" s="11"/>
    </row>
    <row r="47" spans="1:15" x14ac:dyDescent="0.25">
      <c r="F47" s="10"/>
      <c r="G47" s="10"/>
      <c r="H47" s="12"/>
      <c r="I47" s="9"/>
      <c r="K47" s="11"/>
    </row>
    <row r="48" spans="1:15" x14ac:dyDescent="0.25">
      <c r="F48" s="10"/>
      <c r="G48" s="10"/>
      <c r="H48" s="12"/>
      <c r="I48" s="9"/>
      <c r="K48" s="11"/>
    </row>
    <row r="49" spans="6:11" x14ac:dyDescent="0.25">
      <c r="F49" s="10"/>
      <c r="G49" s="10"/>
      <c r="H49" s="12"/>
      <c r="I49" s="9"/>
      <c r="K49" s="11"/>
    </row>
    <row r="50" spans="6:11" x14ac:dyDescent="0.25">
      <c r="F50" s="10"/>
      <c r="G50" s="10"/>
      <c r="H50" s="12"/>
      <c r="I50" s="9"/>
      <c r="K50" s="11"/>
    </row>
    <row r="51" spans="6:11" x14ac:dyDescent="0.25">
      <c r="F51" s="10"/>
      <c r="G51" s="10"/>
      <c r="H51" s="12"/>
      <c r="I51" s="9"/>
      <c r="K51" s="11"/>
    </row>
    <row r="52" spans="6:11" x14ac:dyDescent="0.25">
      <c r="F52" s="10"/>
      <c r="G52" s="10"/>
      <c r="H52" s="12"/>
      <c r="I52" s="9"/>
      <c r="K52" s="11"/>
    </row>
    <row r="53" spans="6:11" x14ac:dyDescent="0.25">
      <c r="F53" s="10"/>
      <c r="G53" s="10"/>
      <c r="H53" s="12"/>
      <c r="I53" s="9"/>
      <c r="K53" s="11"/>
    </row>
    <row r="54" spans="6:11" x14ac:dyDescent="0.25">
      <c r="F54" s="10"/>
      <c r="G54" s="10"/>
      <c r="H54" s="12"/>
      <c r="I54" s="9"/>
      <c r="K54" s="11"/>
    </row>
    <row r="55" spans="6:11" x14ac:dyDescent="0.25">
      <c r="F55" s="10"/>
      <c r="G55" s="10"/>
      <c r="H55" s="12"/>
      <c r="I55" s="9"/>
      <c r="K55" s="11"/>
    </row>
    <row r="56" spans="6:11" x14ac:dyDescent="0.25">
      <c r="F56" s="10"/>
      <c r="G56" s="10"/>
      <c r="H56" s="12"/>
      <c r="I56" s="9"/>
      <c r="K56" s="11"/>
    </row>
    <row r="57" spans="6:11" x14ac:dyDescent="0.25">
      <c r="F57" s="10"/>
      <c r="G57" s="10"/>
      <c r="H57" s="12"/>
      <c r="I57" s="9"/>
      <c r="K57" s="11"/>
    </row>
    <row r="58" spans="6:11" x14ac:dyDescent="0.25">
      <c r="F58" s="10"/>
      <c r="G58" s="10"/>
      <c r="H58" s="12"/>
      <c r="I58" s="9"/>
      <c r="K58" s="11"/>
    </row>
    <row r="59" spans="6:11" x14ac:dyDescent="0.25">
      <c r="F59" s="10"/>
      <c r="G59" s="10"/>
      <c r="H59" s="12"/>
      <c r="I59" s="9"/>
      <c r="K59" s="11"/>
    </row>
    <row r="60" spans="6:11" x14ac:dyDescent="0.25">
      <c r="F60" s="10"/>
      <c r="G60" s="10"/>
      <c r="H60" s="12"/>
      <c r="I60" s="9"/>
      <c r="K60" s="11"/>
    </row>
    <row r="61" spans="6:11" x14ac:dyDescent="0.25">
      <c r="F61" s="10"/>
      <c r="G61" s="10"/>
      <c r="H61" s="12"/>
      <c r="I61" s="9"/>
      <c r="K61" s="11"/>
    </row>
    <row r="62" spans="6:11" x14ac:dyDescent="0.25">
      <c r="F62" s="10"/>
      <c r="G62" s="10"/>
      <c r="H62" s="12"/>
      <c r="I62" s="9"/>
      <c r="K62" s="11"/>
    </row>
    <row r="63" spans="6:11" x14ac:dyDescent="0.25">
      <c r="F63" s="10"/>
      <c r="G63" s="10"/>
      <c r="H63" s="12"/>
      <c r="I63" s="9"/>
      <c r="K63" s="11"/>
    </row>
    <row r="64" spans="6:11" x14ac:dyDescent="0.25">
      <c r="F64" s="10"/>
      <c r="G64" s="10"/>
      <c r="H64" s="12"/>
      <c r="I64" s="9"/>
      <c r="K64" s="11"/>
    </row>
    <row r="65" spans="6:11" x14ac:dyDescent="0.25">
      <c r="F65" s="10"/>
      <c r="G65" s="10"/>
      <c r="H65" s="12"/>
      <c r="I65" s="9"/>
      <c r="K65" s="11"/>
    </row>
    <row r="66" spans="6:11" x14ac:dyDescent="0.25">
      <c r="F66" s="10"/>
      <c r="G66" s="10"/>
      <c r="H66" s="12"/>
      <c r="I66" s="9"/>
      <c r="K66" s="11"/>
    </row>
    <row r="67" spans="6:11" x14ac:dyDescent="0.25">
      <c r="F67" s="10"/>
      <c r="G67" s="10"/>
      <c r="H67" s="12"/>
      <c r="I67" s="9"/>
      <c r="K67" s="11"/>
    </row>
    <row r="68" spans="6:11" x14ac:dyDescent="0.25">
      <c r="F68" s="10"/>
      <c r="G68" s="10"/>
      <c r="H68" s="12"/>
      <c r="I68" s="9"/>
      <c r="K68" s="11"/>
    </row>
    <row r="69" spans="6:11" x14ac:dyDescent="0.25">
      <c r="F69" s="10"/>
      <c r="G69" s="10"/>
      <c r="H69" s="12"/>
      <c r="I69" s="9"/>
      <c r="K69" s="11"/>
    </row>
    <row r="70" spans="6:11" x14ac:dyDescent="0.25">
      <c r="F70" s="10"/>
      <c r="G70" s="10"/>
      <c r="H70" s="12"/>
      <c r="I70" s="9"/>
      <c r="K70" s="11"/>
    </row>
    <row r="71" spans="6:11" x14ac:dyDescent="0.25">
      <c r="F71" s="10"/>
      <c r="G71" s="10"/>
      <c r="H71" s="12"/>
      <c r="I71" s="9"/>
      <c r="K71" s="11"/>
    </row>
    <row r="72" spans="6:11" x14ac:dyDescent="0.25">
      <c r="F72" s="10"/>
      <c r="G72" s="10"/>
      <c r="H72" s="12"/>
      <c r="I72" s="9"/>
      <c r="K72" s="11"/>
    </row>
    <row r="73" spans="6:11" x14ac:dyDescent="0.25">
      <c r="F73" s="10"/>
      <c r="G73" s="10"/>
      <c r="H73" s="12"/>
      <c r="I73" s="9"/>
      <c r="K73" s="11"/>
    </row>
    <row r="74" spans="6:11" x14ac:dyDescent="0.25">
      <c r="F74" s="10"/>
      <c r="G74" s="10"/>
      <c r="H74" s="12"/>
      <c r="I74" s="9"/>
      <c r="K74" s="11"/>
    </row>
    <row r="75" spans="6:11" x14ac:dyDescent="0.25">
      <c r="F75" s="10"/>
      <c r="G75" s="10"/>
      <c r="H75" s="12"/>
      <c r="I75" s="9"/>
      <c r="K75" s="11"/>
    </row>
    <row r="76" spans="6:11" x14ac:dyDescent="0.25">
      <c r="F76" s="10"/>
      <c r="G76" s="10"/>
      <c r="H76" s="12"/>
      <c r="I76" s="9"/>
      <c r="K76" s="11"/>
    </row>
    <row r="77" spans="6:11" x14ac:dyDescent="0.25">
      <c r="F77" s="10"/>
      <c r="G77" s="10"/>
      <c r="H77" s="12"/>
      <c r="I77" s="9"/>
      <c r="K77" s="11"/>
    </row>
  </sheetData>
  <sortState xmlns:xlrd2="http://schemas.microsoft.com/office/spreadsheetml/2017/richdata2" ref="A64:O74">
    <sortCondition ref="E64:E74"/>
  </sortState>
  <phoneticPr fontId="4" type="noConversion"/>
  <pageMargins left="0.25" right="0.25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DIGIT </vt:lpstr>
    </vt:vector>
  </TitlesOfParts>
  <Company>Aberdeen Asset Management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leslie</dc:creator>
  <cp:lastModifiedBy>Derek Gault</cp:lastModifiedBy>
  <cp:lastPrinted>2015-06-10T09:45:26Z</cp:lastPrinted>
  <dcterms:created xsi:type="dcterms:W3CDTF">2012-02-16T10:22:17Z</dcterms:created>
  <dcterms:modified xsi:type="dcterms:W3CDTF">2025-07-09T08:21:54Z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aedb74c-5c9d-4922-8c2a-58c941882563_Enabled">
    <vt:lpwstr>true</vt:lpwstr>
  </property>
  <property fmtid="{D5CDD505-2E9C-101B-9397-08002B2CF9AE}" pid="5" name="MSIP_Label_daedb74c-5c9d-4922-8c2a-58c941882563_SetDate">
    <vt:lpwstr>2023-07-10T10:18:06Z</vt:lpwstr>
  </property>
  <property fmtid="{D5CDD505-2E9C-101B-9397-08002B2CF9AE}" pid="6" name="MSIP_Label_daedb74c-5c9d-4922-8c2a-58c941882563_Method">
    <vt:lpwstr>Privileged</vt:lpwstr>
  </property>
  <property fmtid="{D5CDD505-2E9C-101B-9397-08002B2CF9AE}" pid="7" name="MSIP_Label_daedb74c-5c9d-4922-8c2a-58c941882563_Name">
    <vt:lpwstr>Internal</vt:lpwstr>
  </property>
  <property fmtid="{D5CDD505-2E9C-101B-9397-08002B2CF9AE}" pid="8" name="MSIP_Label_daedb74c-5c9d-4922-8c2a-58c941882563_SiteId">
    <vt:lpwstr>27b2553d-4a89-4c74-88e1-d1d590624294</vt:lpwstr>
  </property>
  <property fmtid="{D5CDD505-2E9C-101B-9397-08002B2CF9AE}" pid="9" name="MSIP_Label_daedb74c-5c9d-4922-8c2a-58c941882563_ActionId">
    <vt:lpwstr>95165871-d790-4c91-b9f1-ff9d9d2d0693</vt:lpwstr>
  </property>
  <property fmtid="{D5CDD505-2E9C-101B-9397-08002B2CF9AE}" pid="10" name="MSIP_Label_daedb74c-5c9d-4922-8c2a-58c941882563_ContentBits">
    <vt:lpwstr>0</vt:lpwstr>
  </property>
</Properties>
</file>